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filterPrivacy="1" showInkAnnotation="0" autoCompressPictures="0"/>
  <bookViews>
    <workbookView xWindow="0" yWindow="0" windowWidth="25600" windowHeight="145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1" l="1"/>
  <c r="F10" i="1"/>
  <c r="D10" i="1"/>
  <c r="G8" i="1"/>
  <c r="E8" i="1"/>
  <c r="C8" i="1"/>
  <c r="B8" i="1"/>
  <c r="D11" i="1"/>
  <c r="F11" i="1"/>
  <c r="H11" i="1"/>
  <c r="H9" i="1"/>
  <c r="H3" i="1"/>
  <c r="H4" i="1"/>
  <c r="H5" i="1"/>
  <c r="H6" i="1"/>
  <c r="H7" i="1"/>
  <c r="H2" i="1"/>
  <c r="F9" i="1"/>
  <c r="D9" i="1"/>
  <c r="F3" i="1"/>
  <c r="F4" i="1"/>
  <c r="F5" i="1"/>
  <c r="F6" i="1"/>
  <c r="F7" i="1"/>
  <c r="F2" i="1"/>
  <c r="D3" i="1"/>
  <c r="D4" i="1"/>
  <c r="D5" i="1"/>
  <c r="D6" i="1"/>
  <c r="D7" i="1"/>
  <c r="D2" i="1"/>
  <c r="C9" i="1"/>
  <c r="C10" i="1"/>
  <c r="C11" i="1"/>
  <c r="G11" i="1"/>
  <c r="G10" i="1"/>
  <c r="G9" i="1"/>
  <c r="E11" i="1"/>
  <c r="E10" i="1"/>
  <c r="E9" i="1"/>
</calcChain>
</file>

<file path=xl/sharedStrings.xml><?xml version="1.0" encoding="utf-8"?>
<sst xmlns="http://schemas.openxmlformats.org/spreadsheetml/2006/main" count="32" uniqueCount="30">
  <si>
    <t>sample</t>
  </si>
  <si>
    <t>SpellChecker.net</t>
  </si>
  <si>
    <t>UC1</t>
  </si>
  <si>
    <t>noveli</t>
  </si>
  <si>
    <t>UC2</t>
  </si>
  <si>
    <t xml:space="preserve">ilanga news </t>
  </si>
  <si>
    <t>avg</t>
  </si>
  <si>
    <t>median</t>
  </si>
  <si>
    <t>sd</t>
  </si>
  <si>
    <t>NIC 1</t>
  </si>
  <si>
    <t>NIC 2</t>
  </si>
  <si>
    <t>why diff spellchecker.net vs ours in Sept?</t>
  </si>
  <si>
    <t>why diff ours in Sept and Jan?</t>
  </si>
  <si>
    <t>no idea, but three of the 4 not recognised by ours aren't recognised by SC.net either</t>
  </si>
  <si>
    <t>same words not recognised and 4 more words not. Was that due to cleaning and change of threshold???</t>
  </si>
  <si>
    <t>some overlap, and punctuation errors on our side</t>
  </si>
  <si>
    <t>no errors. Thanks to punctuation fixes, at least.</t>
  </si>
  <si>
    <t>some overlap. There are quite a few errors because of the loan words like neTwitter etc</t>
  </si>
  <si>
    <t>3 of the 4 were flagged by SC.net as well</t>
  </si>
  <si>
    <t>same words flagged and a bunch of others</t>
  </si>
  <si>
    <t>few more words with trigrams below the threshold</t>
  </si>
  <si>
    <t>similar issues with numbers, cities, names</t>
  </si>
  <si>
    <t>mainly our rules improved it (discounting numbers and such)</t>
  </si>
  <si>
    <t>both some naming, punctuation, loanword issues</t>
  </si>
  <si>
    <t>still the case</t>
  </si>
  <si>
    <t>total number of words</t>
  </si>
  <si>
    <t>pct, assuming all words correct</t>
  </si>
  <si>
    <t>sum</t>
  </si>
  <si>
    <t>UKZN's release</t>
  </si>
  <si>
    <t>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</si>
</sst>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14">
    <xf numFmtId="0" fontId="0" fillId="0" borderId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14" fontId="0" fillId="0" borderId="0" xfId="0" applyNumberFormat="1"/>
    <xf numFmtId="0" fontId="2" fillId="2" borderId="0" xfId="1"/>
    <xf numFmtId="2" fontId="0" fillId="0" borderId="0" xfId="0" applyNumberFormat="1"/>
    <xf numFmtId="0" fontId="5" fillId="0" borderId="0" xfId="0" applyFont="1"/>
  </cellXfs>
  <cellStyles count="14">
    <cellStyle name="Bad" xfId="1" builtinId="27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activeCell="I2" sqref="I2"/>
    </sheetView>
  </sheetViews>
  <sheetFormatPr baseColWidth="10" defaultRowHeight="15" x14ac:dyDescent="0"/>
  <cols>
    <col min="2" max="2" width="14.6640625" customWidth="1"/>
    <col min="5" max="6" width="12.6640625" customWidth="1"/>
    <col min="7" max="8" width="13.33203125" customWidth="1"/>
    <col min="9" max="9" width="27.1640625" customWidth="1"/>
  </cols>
  <sheetData>
    <row r="1" spans="1:11">
      <c r="A1" s="1" t="s">
        <v>0</v>
      </c>
      <c r="B1" s="1" t="s">
        <v>25</v>
      </c>
      <c r="C1" s="1" t="s">
        <v>1</v>
      </c>
      <c r="D1" s="1" t="s">
        <v>26</v>
      </c>
      <c r="E1" s="1" t="s">
        <v>28</v>
      </c>
      <c r="F1" s="1" t="s">
        <v>26</v>
      </c>
      <c r="G1" s="1" t="s">
        <v>29</v>
      </c>
      <c r="H1" s="1" t="s">
        <v>26</v>
      </c>
      <c r="I1" s="1" t="s">
        <v>11</v>
      </c>
      <c r="J1" s="1" t="s">
        <v>12</v>
      </c>
    </row>
    <row r="2" spans="1:11">
      <c r="A2" s="1" t="s">
        <v>2</v>
      </c>
      <c r="B2">
        <v>172</v>
      </c>
      <c r="C2">
        <v>39</v>
      </c>
      <c r="D2" s="4">
        <f>100-(C2/B2*100)</f>
        <v>77.325581395348834</v>
      </c>
      <c r="E2">
        <v>4</v>
      </c>
      <c r="F2" s="4">
        <f>100-(E2/B2*100)</f>
        <v>97.674418604651166</v>
      </c>
      <c r="G2" s="3">
        <v>8</v>
      </c>
      <c r="H2" s="4">
        <f>100-(G2/B2*100)</f>
        <v>95.348837209302332</v>
      </c>
      <c r="I2" t="s">
        <v>13</v>
      </c>
      <c r="J2" t="s">
        <v>14</v>
      </c>
      <c r="K2" s="2"/>
    </row>
    <row r="3" spans="1:11">
      <c r="A3" s="1" t="s">
        <v>3</v>
      </c>
      <c r="B3">
        <v>140</v>
      </c>
      <c r="C3">
        <v>21</v>
      </c>
      <c r="D3" s="4">
        <f t="shared" ref="D3:D7" si="0">100-(C3/B3*100)</f>
        <v>85</v>
      </c>
      <c r="E3">
        <v>16</v>
      </c>
      <c r="F3" s="4">
        <f t="shared" ref="F3:F7" si="1">100-(E3/B3*100)</f>
        <v>88.571428571428569</v>
      </c>
      <c r="G3">
        <v>0</v>
      </c>
      <c r="H3" s="4">
        <f t="shared" ref="H3:H7" si="2">100-(G3/B3*100)</f>
        <v>100</v>
      </c>
      <c r="I3" t="s">
        <v>15</v>
      </c>
      <c r="J3" t="s">
        <v>16</v>
      </c>
      <c r="K3" s="2"/>
    </row>
    <row r="4" spans="1:11">
      <c r="A4" s="1" t="s">
        <v>9</v>
      </c>
      <c r="B4">
        <v>117</v>
      </c>
      <c r="C4">
        <v>18</v>
      </c>
      <c r="D4" s="4">
        <f t="shared" si="0"/>
        <v>84.615384615384613</v>
      </c>
      <c r="E4">
        <v>17</v>
      </c>
      <c r="F4" s="4">
        <f t="shared" si="1"/>
        <v>85.470085470085465</v>
      </c>
      <c r="G4" s="3">
        <v>20</v>
      </c>
      <c r="H4" s="4">
        <f t="shared" si="2"/>
        <v>82.90598290598291</v>
      </c>
      <c r="I4" t="s">
        <v>17</v>
      </c>
      <c r="J4" t="s">
        <v>20</v>
      </c>
      <c r="K4" s="2"/>
    </row>
    <row r="5" spans="1:11">
      <c r="A5" s="1" t="s">
        <v>4</v>
      </c>
      <c r="B5">
        <v>204</v>
      </c>
      <c r="C5">
        <v>27</v>
      </c>
      <c r="D5" s="4">
        <f t="shared" si="0"/>
        <v>86.764705882352942</v>
      </c>
      <c r="E5">
        <v>4</v>
      </c>
      <c r="F5" s="4">
        <f t="shared" si="1"/>
        <v>98.039215686274517</v>
      </c>
      <c r="G5" s="3">
        <v>14</v>
      </c>
      <c r="H5" s="4">
        <f t="shared" si="2"/>
        <v>93.137254901960787</v>
      </c>
      <c r="I5" t="s">
        <v>18</v>
      </c>
      <c r="J5" t="s">
        <v>19</v>
      </c>
      <c r="K5" s="2"/>
    </row>
    <row r="6" spans="1:11">
      <c r="A6" s="1" t="s">
        <v>5</v>
      </c>
      <c r="B6">
        <v>102</v>
      </c>
      <c r="C6">
        <v>20</v>
      </c>
      <c r="D6" s="4">
        <f t="shared" si="0"/>
        <v>80.392156862745097</v>
      </c>
      <c r="E6">
        <v>22</v>
      </c>
      <c r="F6" s="4">
        <f t="shared" si="1"/>
        <v>78.431372549019613</v>
      </c>
      <c r="G6">
        <v>5</v>
      </c>
      <c r="H6" s="4">
        <f t="shared" si="2"/>
        <v>95.098039215686271</v>
      </c>
      <c r="I6" t="s">
        <v>21</v>
      </c>
      <c r="J6" t="s">
        <v>22</v>
      </c>
      <c r="K6" s="2"/>
    </row>
    <row r="7" spans="1:11">
      <c r="A7" s="1" t="s">
        <v>10</v>
      </c>
      <c r="B7">
        <v>160</v>
      </c>
      <c r="C7">
        <v>29</v>
      </c>
      <c r="D7" s="4">
        <f t="shared" si="0"/>
        <v>81.875</v>
      </c>
      <c r="E7">
        <v>28</v>
      </c>
      <c r="F7" s="4">
        <f t="shared" si="1"/>
        <v>82.5</v>
      </c>
      <c r="G7">
        <v>26</v>
      </c>
      <c r="H7" s="4">
        <f t="shared" si="2"/>
        <v>83.75</v>
      </c>
      <c r="I7" t="s">
        <v>23</v>
      </c>
      <c r="J7" t="s">
        <v>24</v>
      </c>
      <c r="K7" s="2"/>
    </row>
    <row r="8" spans="1:11">
      <c r="A8" s="5" t="s">
        <v>27</v>
      </c>
      <c r="B8" s="5">
        <f>SUM(B2:B7)</f>
        <v>895</v>
      </c>
      <c r="C8" s="5">
        <f>SUM(C2:C7)</f>
        <v>154</v>
      </c>
      <c r="D8" s="5"/>
      <c r="E8" s="5">
        <f>SUM(E2:E7)</f>
        <v>91</v>
      </c>
      <c r="F8" s="5"/>
      <c r="G8" s="5">
        <f>SUM(G2:G7)</f>
        <v>73</v>
      </c>
    </row>
    <row r="9" spans="1:11">
      <c r="A9" s="1" t="s">
        <v>6</v>
      </c>
      <c r="C9" s="4">
        <f t="shared" ref="C9:H9" si="3">AVERAGE(C2:C7)</f>
        <v>25.666666666666668</v>
      </c>
      <c r="D9" s="4">
        <f t="shared" si="3"/>
        <v>82.662138125971907</v>
      </c>
      <c r="E9" s="4">
        <f t="shared" si="3"/>
        <v>15.166666666666666</v>
      </c>
      <c r="F9" s="4">
        <f t="shared" si="3"/>
        <v>88.447753480243207</v>
      </c>
      <c r="G9" s="4">
        <f t="shared" si="3"/>
        <v>12.166666666666666</v>
      </c>
      <c r="H9" s="4">
        <f t="shared" si="3"/>
        <v>91.706685705488724</v>
      </c>
    </row>
    <row r="10" spans="1:11">
      <c r="A10" s="1" t="s">
        <v>7</v>
      </c>
      <c r="C10">
        <f t="shared" ref="C10:H10" si="4">MEDIAN(C2:C7)</f>
        <v>24</v>
      </c>
      <c r="D10" s="4">
        <f t="shared" si="4"/>
        <v>83.245192307692307</v>
      </c>
      <c r="E10">
        <f t="shared" si="4"/>
        <v>16.5</v>
      </c>
      <c r="F10" s="4">
        <f t="shared" si="4"/>
        <v>87.020757020757017</v>
      </c>
      <c r="G10">
        <f t="shared" si="4"/>
        <v>11</v>
      </c>
      <c r="H10" s="4">
        <f t="shared" si="4"/>
        <v>94.117647058823536</v>
      </c>
    </row>
    <row r="11" spans="1:11">
      <c r="A11" s="1" t="s">
        <v>8</v>
      </c>
      <c r="C11" s="4">
        <f t="shared" ref="C11:H11" si="5">STDEV(C2:C7)</f>
        <v>7.7888809636986176</v>
      </c>
      <c r="D11" s="4">
        <f t="shared" si="5"/>
        <v>3.4745667727085712</v>
      </c>
      <c r="E11" s="4">
        <f t="shared" si="5"/>
        <v>9.6419223532792806</v>
      </c>
      <c r="F11" s="4">
        <f t="shared" si="5"/>
        <v>8.0213833881159733</v>
      </c>
      <c r="G11" s="4">
        <f t="shared" si="5"/>
        <v>9.7245394064020676</v>
      </c>
      <c r="H11" s="4">
        <f t="shared" si="5"/>
        <v>6.875366951697325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2017-09-26T14:40:42Z</dcterms:created>
  <dcterms:modified xsi:type="dcterms:W3CDTF">2018-01-21T09:23:15Z</dcterms:modified>
</cp:coreProperties>
</file>